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0A4FCB87-4B02-4DF7-9A8F-E4DE9E4B10DD}" xr6:coauthVersionLast="45" xr6:coauthVersionMax="45" xr10:uidLastSave="{00000000-0000-0000-0000-000000000000}"/>
  <bookViews>
    <workbookView xWindow="-110" yWindow="-110" windowWidth="19420" windowHeight="11500" xr2:uid="{703C82C2-D961-4A27-90DC-D94CC7CF9B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4" i="1"/>
  <c r="E26" i="1"/>
  <c r="E27" i="1"/>
  <c r="E28" i="1"/>
  <c r="E29" i="1"/>
  <c r="E30" i="1"/>
  <c r="E31" i="1"/>
  <c r="E32" i="1"/>
  <c r="E33" i="1"/>
  <c r="E34" i="1"/>
  <c r="E38" i="1"/>
  <c r="E39" i="1"/>
  <c r="E42" i="1"/>
  <c r="E46" i="1"/>
  <c r="E48" i="1"/>
  <c r="E49" i="1"/>
  <c r="E50" i="1"/>
  <c r="E51" i="1"/>
  <c r="E52" i="1"/>
  <c r="E53" i="1"/>
  <c r="E54" i="1"/>
  <c r="E55" i="1"/>
  <c r="E4" i="1"/>
  <c r="D56" i="1"/>
  <c r="E56" i="1" s="1"/>
</calcChain>
</file>

<file path=xl/sharedStrings.xml><?xml version="1.0" encoding="utf-8"?>
<sst xmlns="http://schemas.openxmlformats.org/spreadsheetml/2006/main" count="111" uniqueCount="111">
  <si>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</si>
  <si>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</si>
  <si>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</si>
  <si>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</si>
  <si>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</si>
  <si>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</si>
  <si>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</si>
  <si>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</si>
  <si>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</si>
  <si>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</si>
  <si>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</si>
  <si>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</si>
  <si>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</si>
  <si>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</si>
  <si>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</si>
  <si>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</si>
  <si>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</si>
  <si>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</si>
  <si>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</si>
  <si>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</si>
  <si>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</si>
  <si>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Jumlah</t>
  </si>
  <si>
    <t>Sumber : Rumah Sakit Islam Pati</t>
  </si>
  <si>
    <t>Pertumbuhan (%)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</si>
  <si>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</si>
  <si>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</si>
  <si>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</si>
  <si>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</si>
  <si>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</si>
  <si>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</si>
  <si>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</si>
  <si>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</si>
  <si>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</si>
  <si>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</si>
  <si>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</si>
  <si>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</si>
  <si>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</si>
  <si>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</si>
  <si>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Jumlah Kegiatan Pelayanan Radiologi di Rumah Sakit Islam Pati Tahun 2023-2024</t>
  </si>
  <si>
    <t>Kegiatan</t>
  </si>
  <si>
    <t>Jumlah Pemeriksaan</t>
  </si>
  <si>
    <t>Thorax</t>
  </si>
  <si>
    <t>Clavicula</t>
  </si>
  <si>
    <t>Costae</t>
  </si>
  <si>
    <t>Scapula</t>
  </si>
  <si>
    <t>Sternum</t>
  </si>
  <si>
    <t>Shoulder Joint</t>
  </si>
  <si>
    <t>Humerus</t>
  </si>
  <si>
    <t>Elbow Joint</t>
  </si>
  <si>
    <t>Antebrachii</t>
  </si>
  <si>
    <t>Wrist Joint</t>
  </si>
  <si>
    <t>Manus</t>
  </si>
  <si>
    <t>Femur</t>
  </si>
  <si>
    <t>Knee Joint</t>
  </si>
  <si>
    <t>Cruris</t>
  </si>
  <si>
    <t>Ankle Joint</t>
  </si>
  <si>
    <t>Pedis</t>
  </si>
  <si>
    <t>Calcaneus</t>
  </si>
  <si>
    <t>Articulatio Coxea</t>
  </si>
  <si>
    <t>Pelvis</t>
  </si>
  <si>
    <t>Hip Joint</t>
  </si>
  <si>
    <t>Coxygeus</t>
  </si>
  <si>
    <t>Sacrum</t>
  </si>
  <si>
    <t>V. Cervical</t>
  </si>
  <si>
    <t>V. Thoracal</t>
  </si>
  <si>
    <t>V. Lumbalis</t>
  </si>
  <si>
    <t>V. Thoracolumbal</t>
  </si>
  <si>
    <t>V. Lumbosacralis</t>
  </si>
  <si>
    <t>BNO</t>
  </si>
  <si>
    <t>BNO 2 Posisi</t>
  </si>
  <si>
    <t>BNO 3 Posisi</t>
  </si>
  <si>
    <t>Cranium 2 Posisi</t>
  </si>
  <si>
    <t>Basis Cranii</t>
  </si>
  <si>
    <t>Sella Khusus</t>
  </si>
  <si>
    <t>TMJ</t>
  </si>
  <si>
    <t>35.</t>
  </si>
  <si>
    <t>Mastoid</t>
  </si>
  <si>
    <t>36.</t>
  </si>
  <si>
    <t>SPN</t>
  </si>
  <si>
    <t>37.</t>
  </si>
  <si>
    <t>Mandibula</t>
  </si>
  <si>
    <t>38.</t>
  </si>
  <si>
    <t>Nasal</t>
  </si>
  <si>
    <t>39.</t>
  </si>
  <si>
    <t>BNO IVP</t>
  </si>
  <si>
    <t>40.</t>
  </si>
  <si>
    <t>Chystogram</t>
  </si>
  <si>
    <t>41.</t>
  </si>
  <si>
    <t>Urethrografi</t>
  </si>
  <si>
    <t>42.</t>
  </si>
  <si>
    <t>Urethrocystografi</t>
  </si>
  <si>
    <t>43.</t>
  </si>
  <si>
    <t>Oesophagus</t>
  </si>
  <si>
    <t>44.</t>
  </si>
  <si>
    <t>OMD / Barium Meal</t>
  </si>
  <si>
    <t>45.</t>
  </si>
  <si>
    <t>Colon In Loop</t>
  </si>
  <si>
    <t>46.</t>
  </si>
  <si>
    <t>Appendicografi</t>
  </si>
  <si>
    <t>47.</t>
  </si>
  <si>
    <t>USG Abdomen</t>
  </si>
  <si>
    <t>48.</t>
  </si>
  <si>
    <t>USG Thyroid</t>
  </si>
  <si>
    <t>49.</t>
  </si>
  <si>
    <t>USG Mamae</t>
  </si>
  <si>
    <t>50.</t>
  </si>
  <si>
    <t>USG Tumor Superpicial</t>
  </si>
  <si>
    <t>51.</t>
  </si>
  <si>
    <t>USG Doppler</t>
  </si>
  <si>
    <t>52.</t>
  </si>
  <si>
    <t>USG Thorax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</si>
</sst>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9" fontId="2" fillId="0" borderId="1" xfId="1" applyNumberFormat="1" applyFont="1" applyBorder="1" applyAlignment="1">
      <alignment vertical="center" wrapText="1"/>
    </xf>
    <xf numFmtId="169" fontId="3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9" fontId="2" fillId="0" borderId="1" xfId="2" applyFont="1" applyBorder="1" applyAlignment="1">
      <alignment vertical="center" wrapText="1"/>
    </xf>
    <xf numFmtId="9" fontId="3" fillId="0" borderId="1" xfId="2" applyFont="1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7003-137A-4093-8FA2-A6F9BF841314}">
  <dimension ref="A1:E57"/>
  <sheetViews>
    <sheetView showGridLines="0" tabSelected="1" workbookViewId="0"/>
  </sheetViews>
  <sheetFormatPr defaultRowHeight="14.5" x14ac:dyDescent="0.35"/>
  <cols>
    <col min="1" max="1" width="5.1796875" customWidth="1"/>
    <col min="2" max="2" width="22.81640625" bestFit="1" customWidth="1"/>
    <col min="3" max="3" width="15.1796875" customWidth="1"/>
    <col min="4" max="4" width="13.1796875" customWidth="1"/>
    <col min="5" max="5" width="19" customWidth="1"/>
    <col min="6" max="7" width="9.54296875" bestFit="1" customWidth="1"/>
  </cols>
  <sheetData>
    <row r="1" spans="1:5" x14ac:dyDescent="0.35">
      <c r="A1" s="3" t="s">
        <v>38</v>
      </c>
      <c r="B1" s="1"/>
      <c r="C1" s="1"/>
      <c r="D1" s="1"/>
    </row>
    <row r="2" spans="1:5" x14ac:dyDescent="0.35">
      <c r="A2" s="6" t="s">
        <v>0</v>
      </c>
      <c r="B2" s="6" t="s">
        <v>39</v>
      </c>
      <c r="C2" s="6" t="s">
        <v>40</v>
      </c>
      <c r="D2" s="6"/>
      <c r="E2" s="6" t="s">
        <v>23</v>
      </c>
    </row>
    <row r="3" spans="1:5" x14ac:dyDescent="0.35">
      <c r="A3" s="6"/>
      <c r="B3" s="6"/>
      <c r="C3" s="4">
        <v>2023</v>
      </c>
      <c r="D3" s="4">
        <v>2024</v>
      </c>
      <c r="E3" s="6"/>
    </row>
    <row r="4" spans="1:5" x14ac:dyDescent="0.35">
      <c r="A4" s="5" t="s">
        <v>1</v>
      </c>
      <c r="B4" s="9" t="s">
        <v>41</v>
      </c>
      <c r="C4" s="10">
        <v>4848</v>
      </c>
      <c r="D4" s="7">
        <v>5519</v>
      </c>
      <c r="E4" s="13">
        <f>(D4-C4)/C4</f>
        <v>0.13840759075907591</v>
      </c>
    </row>
    <row r="5" spans="1:5" x14ac:dyDescent="0.35">
      <c r="A5" s="5" t="s">
        <v>2</v>
      </c>
      <c r="B5" s="9" t="s">
        <v>42</v>
      </c>
      <c r="C5" s="11">
        <v>57</v>
      </c>
      <c r="D5" s="7">
        <v>33</v>
      </c>
      <c r="E5" s="13">
        <f t="shared" ref="E5:E56" si="0">(D5-C5)/C5</f>
        <v>-0.42105263157894735</v>
      </c>
    </row>
    <row r="6" spans="1:5" x14ac:dyDescent="0.35">
      <c r="A6" s="5" t="s">
        <v>3</v>
      </c>
      <c r="B6" s="9" t="s">
        <v>43</v>
      </c>
      <c r="C6" s="11">
        <v>1</v>
      </c>
      <c r="D6" s="11">
        <v>0</v>
      </c>
      <c r="E6" s="13">
        <f t="shared" si="0"/>
        <v>-1</v>
      </c>
    </row>
    <row r="7" spans="1:5" x14ac:dyDescent="0.35">
      <c r="A7" s="5" t="s">
        <v>4</v>
      </c>
      <c r="B7" s="9" t="s">
        <v>44</v>
      </c>
      <c r="C7" s="11">
        <v>1</v>
      </c>
      <c r="D7" s="7">
        <v>2</v>
      </c>
      <c r="E7" s="13">
        <f t="shared" si="0"/>
        <v>1</v>
      </c>
    </row>
    <row r="8" spans="1:5" x14ac:dyDescent="0.35">
      <c r="A8" s="5" t="s">
        <v>5</v>
      </c>
      <c r="B8" s="9" t="s">
        <v>45</v>
      </c>
      <c r="C8" s="11">
        <v>0</v>
      </c>
      <c r="D8" s="11">
        <v>0</v>
      </c>
      <c r="E8" s="13">
        <v>0</v>
      </c>
    </row>
    <row r="9" spans="1:5" x14ac:dyDescent="0.35">
      <c r="A9" s="5" t="s">
        <v>6</v>
      </c>
      <c r="B9" s="9" t="s">
        <v>46</v>
      </c>
      <c r="C9" s="11">
        <v>54</v>
      </c>
      <c r="D9" s="7">
        <v>57</v>
      </c>
      <c r="E9" s="13">
        <f t="shared" si="0"/>
        <v>5.5555555555555552E-2</v>
      </c>
    </row>
    <row r="10" spans="1:5" x14ac:dyDescent="0.35">
      <c r="A10" s="5" t="s">
        <v>7</v>
      </c>
      <c r="B10" s="9" t="s">
        <v>47</v>
      </c>
      <c r="C10" s="11">
        <v>33</v>
      </c>
      <c r="D10" s="7">
        <v>36</v>
      </c>
      <c r="E10" s="13">
        <f t="shared" si="0"/>
        <v>9.0909090909090912E-2</v>
      </c>
    </row>
    <row r="11" spans="1:5" x14ac:dyDescent="0.35">
      <c r="A11" s="5" t="s">
        <v>8</v>
      </c>
      <c r="B11" s="9" t="s">
        <v>48</v>
      </c>
      <c r="C11" s="11">
        <v>61</v>
      </c>
      <c r="D11" s="7">
        <v>38</v>
      </c>
      <c r="E11" s="13">
        <f t="shared" si="0"/>
        <v>-0.37704918032786883</v>
      </c>
    </row>
    <row r="12" spans="1:5" x14ac:dyDescent="0.35">
      <c r="A12" s="5" t="s">
        <v>9</v>
      </c>
      <c r="B12" s="9" t="s">
        <v>49</v>
      </c>
      <c r="C12" s="11">
        <v>131</v>
      </c>
      <c r="D12" s="7">
        <v>131</v>
      </c>
      <c r="E12" s="13">
        <f t="shared" si="0"/>
        <v>0</v>
      </c>
    </row>
    <row r="13" spans="1:5" x14ac:dyDescent="0.35">
      <c r="A13" s="5" t="s">
        <v>10</v>
      </c>
      <c r="B13" s="9" t="s">
        <v>50</v>
      </c>
      <c r="C13" s="11">
        <v>60</v>
      </c>
      <c r="D13" s="7">
        <v>62</v>
      </c>
      <c r="E13" s="13">
        <f t="shared" si="0"/>
        <v>3.3333333333333333E-2</v>
      </c>
    </row>
    <row r="14" spans="1:5" x14ac:dyDescent="0.35">
      <c r="A14" s="5" t="s">
        <v>11</v>
      </c>
      <c r="B14" s="9" t="s">
        <v>51</v>
      </c>
      <c r="C14" s="11">
        <v>87</v>
      </c>
      <c r="D14" s="7">
        <v>92</v>
      </c>
      <c r="E14" s="13">
        <f t="shared" si="0"/>
        <v>5.7471264367816091E-2</v>
      </c>
    </row>
    <row r="15" spans="1:5" x14ac:dyDescent="0.35">
      <c r="A15" s="5" t="s">
        <v>12</v>
      </c>
      <c r="B15" s="9" t="s">
        <v>52</v>
      </c>
      <c r="C15" s="11">
        <v>99</v>
      </c>
      <c r="D15" s="7">
        <v>91</v>
      </c>
      <c r="E15" s="13">
        <f t="shared" si="0"/>
        <v>-8.0808080808080815E-2</v>
      </c>
    </row>
    <row r="16" spans="1:5" x14ac:dyDescent="0.35">
      <c r="A16" s="5" t="s">
        <v>13</v>
      </c>
      <c r="B16" s="9" t="s">
        <v>53</v>
      </c>
      <c r="C16" s="11">
        <v>249</v>
      </c>
      <c r="D16" s="7">
        <v>256</v>
      </c>
      <c r="E16" s="13">
        <f t="shared" si="0"/>
        <v>2.8112449799196786E-2</v>
      </c>
    </row>
    <row r="17" spans="1:5" x14ac:dyDescent="0.35">
      <c r="A17" s="5" t="s">
        <v>14</v>
      </c>
      <c r="B17" s="9" t="s">
        <v>54</v>
      </c>
      <c r="C17" s="11">
        <v>133</v>
      </c>
      <c r="D17" s="7">
        <v>81</v>
      </c>
      <c r="E17" s="13">
        <f t="shared" si="0"/>
        <v>-0.39097744360902253</v>
      </c>
    </row>
    <row r="18" spans="1:5" x14ac:dyDescent="0.35">
      <c r="A18" s="5" t="s">
        <v>15</v>
      </c>
      <c r="B18" s="9" t="s">
        <v>55</v>
      </c>
      <c r="C18" s="11">
        <v>53</v>
      </c>
      <c r="D18" s="7">
        <v>56</v>
      </c>
      <c r="E18" s="13">
        <f t="shared" si="0"/>
        <v>5.6603773584905662E-2</v>
      </c>
    </row>
    <row r="19" spans="1:5" x14ac:dyDescent="0.35">
      <c r="A19" s="5" t="s">
        <v>16</v>
      </c>
      <c r="B19" s="9" t="s">
        <v>56</v>
      </c>
      <c r="C19" s="11">
        <v>82</v>
      </c>
      <c r="D19" s="7">
        <v>82</v>
      </c>
      <c r="E19" s="13">
        <f t="shared" si="0"/>
        <v>0</v>
      </c>
    </row>
    <row r="20" spans="1:5" x14ac:dyDescent="0.35">
      <c r="A20" s="5" t="s">
        <v>17</v>
      </c>
      <c r="B20" s="9" t="s">
        <v>57</v>
      </c>
      <c r="C20" s="11">
        <v>9</v>
      </c>
      <c r="D20" s="7">
        <v>24</v>
      </c>
      <c r="E20" s="13">
        <f t="shared" si="0"/>
        <v>1.6666666666666667</v>
      </c>
    </row>
    <row r="21" spans="1:5" x14ac:dyDescent="0.35">
      <c r="A21" s="5" t="s">
        <v>18</v>
      </c>
      <c r="B21" s="9" t="s">
        <v>58</v>
      </c>
      <c r="C21" s="11">
        <v>0</v>
      </c>
      <c r="D21" s="11">
        <v>0</v>
      </c>
      <c r="E21" s="13">
        <v>0</v>
      </c>
    </row>
    <row r="22" spans="1:5" x14ac:dyDescent="0.35">
      <c r="A22" s="5" t="s">
        <v>19</v>
      </c>
      <c r="B22" s="9" t="s">
        <v>59</v>
      </c>
      <c r="C22" s="11">
        <v>32</v>
      </c>
      <c r="D22" s="7">
        <v>51</v>
      </c>
      <c r="E22" s="13">
        <f t="shared" si="0"/>
        <v>0.59375</v>
      </c>
    </row>
    <row r="23" spans="1:5" x14ac:dyDescent="0.35">
      <c r="A23" s="5" t="s">
        <v>24</v>
      </c>
      <c r="B23" s="9" t="s">
        <v>60</v>
      </c>
      <c r="C23" s="11">
        <v>0</v>
      </c>
      <c r="D23" s="11">
        <v>0</v>
      </c>
      <c r="E23" s="13">
        <v>0</v>
      </c>
    </row>
    <row r="24" spans="1:5" x14ac:dyDescent="0.35">
      <c r="A24" s="5" t="s">
        <v>20</v>
      </c>
      <c r="B24" s="9" t="s">
        <v>61</v>
      </c>
      <c r="C24" s="11">
        <v>1</v>
      </c>
      <c r="D24" s="11">
        <v>0</v>
      </c>
      <c r="E24" s="13">
        <f t="shared" si="0"/>
        <v>-1</v>
      </c>
    </row>
    <row r="25" spans="1:5" x14ac:dyDescent="0.35">
      <c r="A25" s="5" t="s">
        <v>25</v>
      </c>
      <c r="B25" s="9" t="s">
        <v>62</v>
      </c>
      <c r="C25" s="11">
        <v>0</v>
      </c>
      <c r="D25" s="11">
        <v>0</v>
      </c>
      <c r="E25" s="13">
        <v>0</v>
      </c>
    </row>
    <row r="26" spans="1:5" x14ac:dyDescent="0.35">
      <c r="A26" s="5" t="s">
        <v>26</v>
      </c>
      <c r="B26" s="9" t="s">
        <v>63</v>
      </c>
      <c r="C26" s="11">
        <v>67</v>
      </c>
      <c r="D26" s="7">
        <v>64</v>
      </c>
      <c r="E26" s="13">
        <f t="shared" si="0"/>
        <v>-4.4776119402985072E-2</v>
      </c>
    </row>
    <row r="27" spans="1:5" x14ac:dyDescent="0.35">
      <c r="A27" s="5" t="s">
        <v>27</v>
      </c>
      <c r="B27" s="9" t="s">
        <v>64</v>
      </c>
      <c r="C27" s="11">
        <v>5</v>
      </c>
      <c r="D27" s="7">
        <v>4</v>
      </c>
      <c r="E27" s="13">
        <f t="shared" si="0"/>
        <v>-0.2</v>
      </c>
    </row>
    <row r="28" spans="1:5" x14ac:dyDescent="0.35">
      <c r="A28" s="5" t="s">
        <v>28</v>
      </c>
      <c r="B28" s="9" t="s">
        <v>65</v>
      </c>
      <c r="C28" s="11">
        <v>1</v>
      </c>
      <c r="D28" s="7">
        <v>0</v>
      </c>
      <c r="E28" s="13">
        <f t="shared" si="0"/>
        <v>-1</v>
      </c>
    </row>
    <row r="29" spans="1:5" x14ac:dyDescent="0.35">
      <c r="A29" s="5" t="s">
        <v>29</v>
      </c>
      <c r="B29" s="9" t="s">
        <v>66</v>
      </c>
      <c r="C29" s="11">
        <v>24</v>
      </c>
      <c r="D29" s="7">
        <v>10</v>
      </c>
      <c r="E29" s="13">
        <f t="shared" si="0"/>
        <v>-0.58333333333333337</v>
      </c>
    </row>
    <row r="30" spans="1:5" x14ac:dyDescent="0.35">
      <c r="A30" s="5" t="s">
        <v>30</v>
      </c>
      <c r="B30" s="9" t="s">
        <v>67</v>
      </c>
      <c r="C30" s="11">
        <v>290</v>
      </c>
      <c r="D30" s="7">
        <v>317</v>
      </c>
      <c r="E30" s="13">
        <f t="shared" si="0"/>
        <v>9.3103448275862075E-2</v>
      </c>
    </row>
    <row r="31" spans="1:5" x14ac:dyDescent="0.35">
      <c r="A31" s="5" t="s">
        <v>31</v>
      </c>
      <c r="B31" s="9" t="s">
        <v>68</v>
      </c>
      <c r="C31" s="11">
        <v>14</v>
      </c>
      <c r="D31" s="7">
        <v>49</v>
      </c>
      <c r="E31" s="13">
        <f t="shared" si="0"/>
        <v>2.5</v>
      </c>
    </row>
    <row r="32" spans="1:5" x14ac:dyDescent="0.35">
      <c r="A32" s="5" t="s">
        <v>32</v>
      </c>
      <c r="B32" s="9" t="s">
        <v>69</v>
      </c>
      <c r="C32" s="11">
        <v>77</v>
      </c>
      <c r="D32" s="7">
        <v>73</v>
      </c>
      <c r="E32" s="13">
        <f t="shared" si="0"/>
        <v>-5.1948051948051951E-2</v>
      </c>
    </row>
    <row r="33" spans="1:5" x14ac:dyDescent="0.35">
      <c r="A33" s="5" t="s">
        <v>33</v>
      </c>
      <c r="B33" s="9" t="s">
        <v>70</v>
      </c>
      <c r="C33" s="11">
        <v>7</v>
      </c>
      <c r="D33" s="7">
        <v>1</v>
      </c>
      <c r="E33" s="13">
        <f t="shared" si="0"/>
        <v>-0.8571428571428571</v>
      </c>
    </row>
    <row r="34" spans="1:5" x14ac:dyDescent="0.35">
      <c r="A34" s="5" t="s">
        <v>34</v>
      </c>
      <c r="B34" s="9" t="s">
        <v>71</v>
      </c>
      <c r="C34" s="11">
        <v>70</v>
      </c>
      <c r="D34" s="7">
        <v>34</v>
      </c>
      <c r="E34" s="13">
        <f t="shared" si="0"/>
        <v>-0.51428571428571423</v>
      </c>
    </row>
    <row r="35" spans="1:5" x14ac:dyDescent="0.35">
      <c r="A35" s="5" t="s">
        <v>35</v>
      </c>
      <c r="B35" s="9" t="s">
        <v>72</v>
      </c>
      <c r="C35" s="11">
        <v>0</v>
      </c>
      <c r="D35" s="11">
        <v>0</v>
      </c>
      <c r="E35" s="13">
        <v>0</v>
      </c>
    </row>
    <row r="36" spans="1:5" x14ac:dyDescent="0.35">
      <c r="A36" s="5" t="s">
        <v>36</v>
      </c>
      <c r="B36" s="9" t="s">
        <v>73</v>
      </c>
      <c r="C36" s="11">
        <v>0</v>
      </c>
      <c r="D36" s="11">
        <v>0</v>
      </c>
      <c r="E36" s="13">
        <v>0</v>
      </c>
    </row>
    <row r="37" spans="1:5" x14ac:dyDescent="0.35">
      <c r="A37" s="5" t="s">
        <v>37</v>
      </c>
      <c r="B37" s="9" t="s">
        <v>74</v>
      </c>
      <c r="C37" s="11">
        <v>0</v>
      </c>
      <c r="D37" s="7">
        <v>2</v>
      </c>
      <c r="E37" s="13">
        <v>1</v>
      </c>
    </row>
    <row r="38" spans="1:5" x14ac:dyDescent="0.35">
      <c r="A38" s="5" t="s">
        <v>75</v>
      </c>
      <c r="B38" s="9" t="s">
        <v>76</v>
      </c>
      <c r="C38" s="11">
        <v>2</v>
      </c>
      <c r="D38" s="7">
        <v>4</v>
      </c>
      <c r="E38" s="13">
        <f t="shared" si="0"/>
        <v>1</v>
      </c>
    </row>
    <row r="39" spans="1:5" x14ac:dyDescent="0.35">
      <c r="A39" s="5" t="s">
        <v>77</v>
      </c>
      <c r="B39" s="9" t="s">
        <v>78</v>
      </c>
      <c r="C39" s="11">
        <v>6</v>
      </c>
      <c r="D39" s="7">
        <v>2</v>
      </c>
      <c r="E39" s="13">
        <f t="shared" si="0"/>
        <v>-0.66666666666666663</v>
      </c>
    </row>
    <row r="40" spans="1:5" x14ac:dyDescent="0.35">
      <c r="A40" s="5" t="s">
        <v>79</v>
      </c>
      <c r="B40" s="9" t="s">
        <v>80</v>
      </c>
      <c r="C40" s="11">
        <v>0</v>
      </c>
      <c r="D40" s="7">
        <v>1</v>
      </c>
      <c r="E40" s="13">
        <v>1</v>
      </c>
    </row>
    <row r="41" spans="1:5" x14ac:dyDescent="0.35">
      <c r="A41" s="5" t="s">
        <v>81</v>
      </c>
      <c r="B41" s="9" t="s">
        <v>82</v>
      </c>
      <c r="C41" s="11">
        <v>0</v>
      </c>
      <c r="D41" s="7">
        <v>2</v>
      </c>
      <c r="E41" s="13">
        <v>1</v>
      </c>
    </row>
    <row r="42" spans="1:5" x14ac:dyDescent="0.35">
      <c r="A42" s="5" t="s">
        <v>83</v>
      </c>
      <c r="B42" s="9" t="s">
        <v>84</v>
      </c>
      <c r="C42" s="11">
        <v>1</v>
      </c>
      <c r="D42" s="11">
        <v>0</v>
      </c>
      <c r="E42" s="13">
        <f t="shared" si="0"/>
        <v>-1</v>
      </c>
    </row>
    <row r="43" spans="1:5" x14ac:dyDescent="0.35">
      <c r="A43" s="5" t="s">
        <v>85</v>
      </c>
      <c r="B43" s="9" t="s">
        <v>86</v>
      </c>
      <c r="C43" s="11">
        <v>0</v>
      </c>
      <c r="D43" s="11">
        <v>0</v>
      </c>
      <c r="E43" s="13">
        <v>0</v>
      </c>
    </row>
    <row r="44" spans="1:5" x14ac:dyDescent="0.35">
      <c r="A44" s="5" t="s">
        <v>87</v>
      </c>
      <c r="B44" s="9" t="s">
        <v>88</v>
      </c>
      <c r="C44" s="11">
        <v>0</v>
      </c>
      <c r="D44" s="7">
        <v>1</v>
      </c>
      <c r="E44" s="13">
        <v>0</v>
      </c>
    </row>
    <row r="45" spans="1:5" x14ac:dyDescent="0.35">
      <c r="A45" s="5" t="s">
        <v>89</v>
      </c>
      <c r="B45" s="9" t="s">
        <v>90</v>
      </c>
      <c r="C45" s="11">
        <v>0</v>
      </c>
      <c r="D45" s="11">
        <v>0</v>
      </c>
      <c r="E45" s="13">
        <v>0</v>
      </c>
    </row>
    <row r="46" spans="1:5" x14ac:dyDescent="0.35">
      <c r="A46" s="5" t="s">
        <v>91</v>
      </c>
      <c r="B46" s="9" t="s">
        <v>92</v>
      </c>
      <c r="C46" s="11">
        <v>2</v>
      </c>
      <c r="D46" s="7">
        <v>1</v>
      </c>
      <c r="E46" s="13">
        <f t="shared" si="0"/>
        <v>-0.5</v>
      </c>
    </row>
    <row r="47" spans="1:5" x14ac:dyDescent="0.35">
      <c r="A47" s="5" t="s">
        <v>93</v>
      </c>
      <c r="B47" s="9" t="s">
        <v>94</v>
      </c>
      <c r="C47" s="11">
        <v>0</v>
      </c>
      <c r="D47" s="11">
        <v>0</v>
      </c>
      <c r="E47" s="13">
        <v>0</v>
      </c>
    </row>
    <row r="48" spans="1:5" x14ac:dyDescent="0.35">
      <c r="A48" s="5" t="s">
        <v>95</v>
      </c>
      <c r="B48" s="9" t="s">
        <v>96</v>
      </c>
      <c r="C48" s="11">
        <v>3</v>
      </c>
      <c r="D48" s="7">
        <v>4</v>
      </c>
      <c r="E48" s="13">
        <f t="shared" si="0"/>
        <v>0.33333333333333331</v>
      </c>
    </row>
    <row r="49" spans="1:5" x14ac:dyDescent="0.35">
      <c r="A49" s="5" t="s">
        <v>97</v>
      </c>
      <c r="B49" s="9" t="s">
        <v>98</v>
      </c>
      <c r="C49" s="11">
        <v>1</v>
      </c>
      <c r="D49" s="7">
        <v>8</v>
      </c>
      <c r="E49" s="13">
        <f t="shared" si="0"/>
        <v>7</v>
      </c>
    </row>
    <row r="50" spans="1:5" x14ac:dyDescent="0.35">
      <c r="A50" s="5" t="s">
        <v>99</v>
      </c>
      <c r="B50" s="9" t="s">
        <v>100</v>
      </c>
      <c r="C50" s="11">
        <v>725</v>
      </c>
      <c r="D50" s="7">
        <v>927</v>
      </c>
      <c r="E50" s="13">
        <f t="shared" si="0"/>
        <v>0.27862068965517239</v>
      </c>
    </row>
    <row r="51" spans="1:5" x14ac:dyDescent="0.35">
      <c r="A51" s="5" t="s">
        <v>101</v>
      </c>
      <c r="B51" s="9" t="s">
        <v>102</v>
      </c>
      <c r="C51" s="11">
        <v>40</v>
      </c>
      <c r="D51" s="7">
        <v>50</v>
      </c>
      <c r="E51" s="13">
        <f t="shared" si="0"/>
        <v>0.25</v>
      </c>
    </row>
    <row r="52" spans="1:5" x14ac:dyDescent="0.35">
      <c r="A52" s="5" t="s">
        <v>103</v>
      </c>
      <c r="B52" s="9" t="s">
        <v>104</v>
      </c>
      <c r="C52" s="11">
        <v>22</v>
      </c>
      <c r="D52" s="7">
        <v>17</v>
      </c>
      <c r="E52" s="13">
        <f t="shared" si="0"/>
        <v>-0.22727272727272727</v>
      </c>
    </row>
    <row r="53" spans="1:5" x14ac:dyDescent="0.35">
      <c r="A53" s="5" t="s">
        <v>105</v>
      </c>
      <c r="B53" s="9" t="s">
        <v>106</v>
      </c>
      <c r="C53" s="11">
        <v>16</v>
      </c>
      <c r="D53" s="7">
        <v>47</v>
      </c>
      <c r="E53" s="13">
        <f t="shared" si="0"/>
        <v>1.9375</v>
      </c>
    </row>
    <row r="54" spans="1:5" x14ac:dyDescent="0.35">
      <c r="A54" s="5" t="s">
        <v>107</v>
      </c>
      <c r="B54" s="9" t="s">
        <v>108</v>
      </c>
      <c r="C54" s="11">
        <v>9</v>
      </c>
      <c r="D54" s="7">
        <v>18</v>
      </c>
      <c r="E54" s="13">
        <f t="shared" si="0"/>
        <v>1</v>
      </c>
    </row>
    <row r="55" spans="1:5" x14ac:dyDescent="0.35">
      <c r="A55" s="5" t="s">
        <v>109</v>
      </c>
      <c r="B55" s="9" t="s">
        <v>110</v>
      </c>
      <c r="C55" s="11">
        <v>17</v>
      </c>
      <c r="D55" s="7">
        <v>16</v>
      </c>
      <c r="E55" s="13">
        <f t="shared" si="0"/>
        <v>-5.8823529411764705E-2</v>
      </c>
    </row>
    <row r="56" spans="1:5" x14ac:dyDescent="0.35">
      <c r="A56" s="6" t="s">
        <v>21</v>
      </c>
      <c r="B56" s="6"/>
      <c r="C56" s="12">
        <v>7390</v>
      </c>
      <c r="D56" s="8">
        <f>SUM(D4:D55)</f>
        <v>8263</v>
      </c>
      <c r="E56" s="14">
        <f t="shared" si="0"/>
        <v>0.11813261163734777</v>
      </c>
    </row>
    <row r="57" spans="1:5" x14ac:dyDescent="0.35">
      <c r="A57" s="2" t="s">
        <v>22</v>
      </c>
    </row>
  </sheetData>
  <mergeCells count="5">
    <mergeCell ref="A56:B56"/>
    <mergeCell ref="B2:B3"/>
    <mergeCell ref="C2:D2"/>
    <mergeCell ref="A2:A3"/>
    <mergeCell ref="E2:E3"/>
  </mergeCells>
  <pageMargins left="0.7" right="0.7" top="0.75" bottom="0.75" header="0.3" footer="0.3"/>
  <ignoredErrors>
    <ignoredError sqref="D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2025-02-14T02:31:40Z</dcterms:created>
  <dcterms:modified xsi:type="dcterms:W3CDTF">2025-02-14T03:43:32Z</dcterms:modified>
</cp:coreProperties>
</file>